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esign\E20\13983\BID_docs\ADDENDUM 1\"/>
    </mc:Choice>
  </mc:AlternateContent>
  <xr:revisionPtr revIDLastSave="0" documentId="8_{BFBE7CED-0CC6-4AE7-8C55-DCB10DAABAD4}" xr6:coauthVersionLast="47" xr6:coauthVersionMax="47" xr10:uidLastSave="{00000000-0000-0000-0000-000000000000}"/>
  <bookViews>
    <workbookView xWindow="-38520" yWindow="-120" windowWidth="38640" windowHeight="21240" xr2:uid="{00000000-000D-0000-FFFF-FFFF00000000}"/>
  </bookViews>
  <sheets>
    <sheet name="E2013983" sheetId="2" r:id="rId1"/>
  </sheets>
  <definedNames>
    <definedName name="_xlnm.Print_Titles" localSheetId="0">E2013983!$2:$4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8" i="2" l="1"/>
  <c r="G108" i="2" s="1"/>
  <c r="F107" i="2"/>
  <c r="G107" i="2" s="1"/>
  <c r="F106" i="2"/>
  <c r="G106" i="2" s="1"/>
  <c r="F105" i="2"/>
  <c r="G105" i="2" s="1"/>
  <c r="F104" i="2"/>
  <c r="G104" i="2" s="1"/>
  <c r="F103" i="2"/>
  <c r="G103" i="2" s="1"/>
  <c r="F102" i="2"/>
  <c r="G102" i="2" s="1"/>
  <c r="F101" i="2"/>
  <c r="G101" i="2" s="1"/>
  <c r="F100" i="2"/>
  <c r="G100" i="2" s="1"/>
  <c r="F99" i="2"/>
  <c r="G99" i="2" s="1"/>
  <c r="F98" i="2"/>
  <c r="G98" i="2" s="1"/>
  <c r="F97" i="2"/>
  <c r="G97" i="2" s="1"/>
  <c r="F96" i="2"/>
  <c r="G96" i="2" s="1"/>
  <c r="F95" i="2"/>
  <c r="G95" i="2" s="1"/>
  <c r="F94" i="2"/>
  <c r="G94" i="2" s="1"/>
  <c r="F93" i="2"/>
  <c r="G93" i="2" s="1"/>
  <c r="F92" i="2"/>
  <c r="G92" i="2" s="1"/>
  <c r="F91" i="2"/>
  <c r="G91" i="2" s="1"/>
  <c r="F90" i="2"/>
  <c r="G90" i="2" s="1"/>
  <c r="F89" i="2"/>
  <c r="G89" i="2" s="1"/>
  <c r="F88" i="2"/>
  <c r="G88" i="2" s="1"/>
  <c r="F87" i="2"/>
  <c r="G87" i="2" s="1"/>
  <c r="F86" i="2"/>
  <c r="G86" i="2" s="1"/>
  <c r="F85" i="2"/>
  <c r="G85" i="2" s="1"/>
  <c r="F84" i="2"/>
  <c r="G84" i="2" s="1"/>
  <c r="F83" i="2"/>
  <c r="G83" i="2" s="1"/>
  <c r="F82" i="2"/>
  <c r="G82" i="2" s="1"/>
  <c r="F81" i="2"/>
  <c r="G81" i="2" s="1"/>
  <c r="F80" i="2"/>
  <c r="G80" i="2" s="1"/>
  <c r="F79" i="2"/>
  <c r="G79" i="2" s="1"/>
  <c r="F78" i="2"/>
  <c r="G78" i="2" s="1"/>
  <c r="F77" i="2"/>
  <c r="G77" i="2" s="1"/>
  <c r="F76" i="2"/>
  <c r="G76" i="2" s="1"/>
  <c r="F75" i="2"/>
  <c r="G75" i="2" s="1"/>
  <c r="F74" i="2"/>
  <c r="G74" i="2" s="1"/>
  <c r="F73" i="2"/>
  <c r="G73" i="2" s="1"/>
  <c r="F72" i="2"/>
  <c r="G72" i="2" s="1"/>
  <c r="F71" i="2"/>
  <c r="G71" i="2" s="1"/>
  <c r="F70" i="2"/>
  <c r="G70" i="2" s="1"/>
  <c r="F69" i="2"/>
  <c r="G69" i="2" s="1"/>
  <c r="F68" i="2"/>
  <c r="G68" i="2" s="1"/>
  <c r="F67" i="2"/>
  <c r="G67" i="2" s="1"/>
  <c r="F66" i="2"/>
  <c r="G66" i="2" s="1"/>
  <c r="F65" i="2"/>
  <c r="G65" i="2" s="1"/>
  <c r="F64" i="2"/>
  <c r="G64" i="2" s="1"/>
  <c r="F62" i="2"/>
  <c r="G62" i="2" s="1"/>
  <c r="F61" i="2"/>
  <c r="G61" i="2" s="1"/>
  <c r="F60" i="2"/>
  <c r="G60" i="2" s="1"/>
  <c r="F59" i="2"/>
  <c r="G59" i="2" s="1"/>
  <c r="F58" i="2"/>
  <c r="G58" i="2" s="1"/>
  <c r="F57" i="2"/>
  <c r="G57" i="2" s="1"/>
  <c r="F56" i="2"/>
  <c r="G56" i="2" s="1"/>
  <c r="F55" i="2"/>
  <c r="G55" i="2" s="1"/>
  <c r="F54" i="2"/>
  <c r="G54" i="2" s="1"/>
  <c r="F53" i="2"/>
  <c r="G53" i="2" s="1"/>
  <c r="F52" i="2"/>
  <c r="G52" i="2" s="1"/>
  <c r="F51" i="2"/>
  <c r="G51" i="2" s="1"/>
  <c r="F50" i="2"/>
  <c r="G50" i="2" s="1"/>
  <c r="F49" i="2"/>
  <c r="G49" i="2" s="1"/>
  <c r="F48" i="2"/>
  <c r="G48" i="2" s="1"/>
  <c r="F47" i="2"/>
  <c r="G47" i="2" s="1"/>
  <c r="F46" i="2"/>
  <c r="G46" i="2" s="1"/>
  <c r="F45" i="2"/>
  <c r="G45" i="2" s="1"/>
  <c r="F44" i="2"/>
  <c r="G44" i="2" s="1"/>
  <c r="F43" i="2"/>
  <c r="G43" i="2" s="1"/>
  <c r="F42" i="2"/>
  <c r="G42" i="2" s="1"/>
  <c r="F41" i="2"/>
  <c r="G41" i="2" s="1"/>
  <c r="F40" i="2"/>
  <c r="G40" i="2" s="1"/>
  <c r="F39" i="2"/>
  <c r="G39" i="2" s="1"/>
  <c r="F38" i="2"/>
  <c r="G38" i="2" s="1"/>
  <c r="F37" i="2"/>
  <c r="G37" i="2" s="1"/>
  <c r="F36" i="2"/>
  <c r="G36" i="2" s="1"/>
  <c r="F35" i="2"/>
  <c r="G35" i="2" s="1"/>
  <c r="F34" i="2"/>
  <c r="G34" i="2" s="1"/>
  <c r="F33" i="2"/>
  <c r="G33" i="2" s="1"/>
  <c r="F32" i="2"/>
  <c r="G32" i="2" s="1"/>
  <c r="F31" i="2"/>
  <c r="G31" i="2" s="1"/>
  <c r="F30" i="2"/>
  <c r="G30" i="2" s="1"/>
  <c r="F29" i="2"/>
  <c r="G29" i="2" s="1"/>
  <c r="F28" i="2"/>
  <c r="G28" i="2" s="1"/>
  <c r="F27" i="2"/>
  <c r="G27" i="2" s="1"/>
  <c r="F26" i="2"/>
  <c r="G26" i="2" s="1"/>
  <c r="F25" i="2"/>
  <c r="G25" i="2" s="1"/>
  <c r="F24" i="2"/>
  <c r="G24" i="2" s="1"/>
  <c r="F23" i="2"/>
  <c r="G23" i="2" s="1"/>
  <c r="F22" i="2"/>
  <c r="G22" i="2" s="1"/>
  <c r="F21" i="2"/>
  <c r="G21" i="2" s="1"/>
  <c r="F20" i="2"/>
  <c r="G20" i="2" s="1"/>
  <c r="F19" i="2"/>
  <c r="G19" i="2" s="1"/>
  <c r="F18" i="2"/>
  <c r="G18" i="2" s="1"/>
  <c r="F17" i="2"/>
  <c r="G17" i="2" s="1"/>
  <c r="F16" i="2"/>
  <c r="G16" i="2" s="1"/>
  <c r="F15" i="2"/>
  <c r="G15" i="2" s="1"/>
  <c r="F14" i="2"/>
  <c r="G14" i="2" s="1"/>
  <c r="F13" i="2"/>
  <c r="G13" i="2" s="1"/>
  <c r="F12" i="2"/>
  <c r="G12" i="2" s="1"/>
  <c r="F11" i="2"/>
  <c r="G11" i="2" s="1"/>
  <c r="F10" i="2"/>
  <c r="G10" i="2" s="1"/>
  <c r="F9" i="2"/>
  <c r="G9" i="2" s="1"/>
  <c r="F8" i="2"/>
  <c r="G8" i="2" s="1"/>
  <c r="F7" i="2"/>
  <c r="G7" i="2" s="1"/>
  <c r="F6" i="2"/>
  <c r="G6" i="2" s="1"/>
  <c r="F5" i="2"/>
  <c r="G5" i="2" s="1"/>
  <c r="C110" i="2"/>
  <c r="G110" i="2" l="1"/>
</calcChain>
</file>

<file path=xl/sharedStrings.xml><?xml version="1.0" encoding="utf-8"?>
<sst xmlns="http://schemas.openxmlformats.org/spreadsheetml/2006/main" count="160" uniqueCount="102">
  <si>
    <t>*</t>
  </si>
  <si>
    <t>35/5 POLE</t>
  </si>
  <si>
    <t>40/4 POLE</t>
  </si>
  <si>
    <t>45/3 POLE</t>
  </si>
  <si>
    <t>VA9-1</t>
  </si>
  <si>
    <t>VC7-1</t>
  </si>
  <si>
    <t>VC8</t>
  </si>
  <si>
    <t>VM5-5</t>
  </si>
  <si>
    <t>E1-3</t>
  </si>
  <si>
    <t>F1-3P</t>
  </si>
  <si>
    <t>SM52-3</t>
  </si>
  <si>
    <t>SVM5-9B</t>
  </si>
  <si>
    <t>SUM52</t>
  </si>
  <si>
    <t>M2-11</t>
  </si>
  <si>
    <t>40/2 POLE</t>
  </si>
  <si>
    <t>45/1 POLE</t>
  </si>
  <si>
    <t>50/1 POLE</t>
  </si>
  <si>
    <t>50/3 POLE</t>
  </si>
  <si>
    <t>E1-5</t>
  </si>
  <si>
    <t>E1-5F</t>
  </si>
  <si>
    <t>J10</t>
  </si>
  <si>
    <t>M5-22</t>
  </si>
  <si>
    <t>SM2-15</t>
  </si>
  <si>
    <t>SM31A</t>
  </si>
  <si>
    <t>SM31B</t>
  </si>
  <si>
    <t>SURL</t>
  </si>
  <si>
    <t>SVG39-25</t>
  </si>
  <si>
    <t>SVM3-15</t>
  </si>
  <si>
    <t>SWPPP-BP</t>
  </si>
  <si>
    <t>TRAFFIC CTRL</t>
  </si>
  <si>
    <t>VC1-1AR</t>
  </si>
  <si>
    <t>VC1AR</t>
  </si>
  <si>
    <t>VC2R</t>
  </si>
  <si>
    <t>VC7F</t>
  </si>
  <si>
    <t>VC8F</t>
  </si>
  <si>
    <t>VM5-5C</t>
  </si>
  <si>
    <t>ASSEMBLY UNIT</t>
  </si>
  <si>
    <t>ROCK EXC</t>
  </si>
  <si>
    <t>DAVE'S CREEK 352 RELIABILITY IMPROVEMENTS - PHASE 2</t>
  </si>
  <si>
    <t>2/0 RIBB</t>
  </si>
  <si>
    <t>4/0 RIBB</t>
  </si>
  <si>
    <t>55/2 POLE</t>
  </si>
  <si>
    <t>60/2 POLE</t>
  </si>
  <si>
    <t>VA5-1</t>
  </si>
  <si>
    <t>VA5-2</t>
  </si>
  <si>
    <t>VA7F</t>
  </si>
  <si>
    <t>VC2-1</t>
  </si>
  <si>
    <t>E2-5</t>
  </si>
  <si>
    <t>E2-5F</t>
  </si>
  <si>
    <t>SF-4PL</t>
  </si>
  <si>
    <t>SVG39-50</t>
  </si>
  <si>
    <t>RELO MTR BASE</t>
  </si>
  <si>
    <t>SVM5-RD</t>
  </si>
  <si>
    <t>SM32C</t>
  </si>
  <si>
    <t>M32-2</t>
  </si>
  <si>
    <t>SUK5</t>
  </si>
  <si>
    <t>SUM52A</t>
  </si>
  <si>
    <t>SUM5012H</t>
  </si>
  <si>
    <t>SUME290S3</t>
  </si>
  <si>
    <t>SHUR2-5</t>
  </si>
  <si>
    <t>STAG-2</t>
  </si>
  <si>
    <t>SEC. SPLICE</t>
  </si>
  <si>
    <t>30/5</t>
  </si>
  <si>
    <t>35/4</t>
  </si>
  <si>
    <t>35/5</t>
  </si>
  <si>
    <t>35/6</t>
  </si>
  <si>
    <t>40/5</t>
  </si>
  <si>
    <t>45/4</t>
  </si>
  <si>
    <t>45/5</t>
  </si>
  <si>
    <t>50/4</t>
  </si>
  <si>
    <t>55/2</t>
  </si>
  <si>
    <t>VA7</t>
  </si>
  <si>
    <t>VC1, VC1A, VC1X</t>
  </si>
  <si>
    <t>VC1-1</t>
  </si>
  <si>
    <t>VC2, VC2-2</t>
  </si>
  <si>
    <t>SVG39-5</t>
  </si>
  <si>
    <t>SVG39-10</t>
  </si>
  <si>
    <t>SVG39-15</t>
  </si>
  <si>
    <t>SVG312-75</t>
  </si>
  <si>
    <t>E2-3</t>
  </si>
  <si>
    <t>J6</t>
  </si>
  <si>
    <t>J8</t>
  </si>
  <si>
    <t>SVM5-9A</t>
  </si>
  <si>
    <t>FAULT IND.</t>
  </si>
  <si>
    <t>SUME290S2</t>
  </si>
  <si>
    <t>PROPOSED
QUANTITY</t>
  </si>
  <si>
    <t>LABOR</t>
  </si>
  <si>
    <t>MATERIAL</t>
  </si>
  <si>
    <t>LABOR &amp; 
MATERIAL</t>
  </si>
  <si>
    <t>EXTENDED LABOR &amp; MATERIAL</t>
  </si>
  <si>
    <t>E2013983</t>
  </si>
  <si>
    <t>PROJECT:</t>
  </si>
  <si>
    <t>PROJECT NAME:</t>
  </si>
  <si>
    <t>#2 ACSR</t>
  </si>
  <si>
    <t>#2 ACSR NEUTRAL</t>
  </si>
  <si>
    <t>#2 TPX</t>
  </si>
  <si>
    <t># ACSR</t>
  </si>
  <si>
    <t># ACSR NEUTRAL</t>
  </si>
  <si>
    <t># 2 TPX</t>
  </si>
  <si>
    <t>1/0 TPX</t>
  </si>
  <si>
    <t>SURVEY</t>
  </si>
  <si>
    <t>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</si>
</sst>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"/>
  </numFmts>
  <fonts count="16" x14ac:knownFonts="1">
    <font>
      <sz val="10"/>
      <color rgb="FF000000"/>
      <name val="Times New Roman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rgb="FF000000"/>
      <name val="Times New Roman"/>
      <family val="1"/>
    </font>
    <font>
      <sz val="14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name val="Times New Roman"/>
      <family val="1"/>
    </font>
    <font>
      <sz val="14"/>
      <color rgb="FFFF0000"/>
      <name val="Times New Roman"/>
      <family val="1"/>
    </font>
    <font>
      <sz val="9"/>
      <color rgb="FFFF0000"/>
      <name val="Arial"/>
      <family val="2"/>
    </font>
    <font>
      <sz val="9"/>
      <color rgb="FFFF0000"/>
      <name val="Times New Roman"/>
      <family val="1"/>
    </font>
    <font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2" fillId="0" borderId="0"/>
  </cellStyleXfs>
  <cellXfs count="34"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 wrapText="1" indent="1"/>
    </xf>
    <xf numFmtId="0" fontId="3" fillId="0" borderId="4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8" xfId="0" applyFont="1" applyBorder="1"/>
    <xf numFmtId="43" fontId="0" fillId="0" borderId="8" xfId="1" applyFont="1" applyFill="1" applyBorder="1" applyAlignment="1">
      <alignment horizontal="center"/>
    </xf>
    <xf numFmtId="43" fontId="0" fillId="0" borderId="9" xfId="1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2" fontId="9" fillId="0" borderId="2" xfId="0" applyNumberFormat="1" applyFont="1" applyBorder="1"/>
    <xf numFmtId="164" fontId="10" fillId="0" borderId="2" xfId="0" applyNumberFormat="1" applyFont="1" applyBorder="1" applyAlignment="1">
      <alignment vertical="center" shrinkToFit="1"/>
    </xf>
    <xf numFmtId="164" fontId="11" fillId="0" borderId="2" xfId="0" applyNumberFormat="1" applyFont="1" applyBorder="1" applyAlignment="1">
      <alignment vertical="center" wrapText="1"/>
    </xf>
    <xf numFmtId="43" fontId="4" fillId="0" borderId="13" xfId="0" applyNumberFormat="1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5" fillId="0" borderId="14" xfId="0" applyFont="1" applyBorder="1" applyAlignment="1">
      <alignment horizontal="left" vertical="top" wrapText="1" indent="1"/>
    </xf>
    <xf numFmtId="164" fontId="4" fillId="0" borderId="1" xfId="0" applyNumberFormat="1" applyFont="1" applyBorder="1" applyAlignment="1">
      <alignment horizontal="right" vertical="top"/>
    </xf>
    <xf numFmtId="0" fontId="5" fillId="0" borderId="16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horizontal="left" vertical="top" wrapText="1" indent="1"/>
    </xf>
    <xf numFmtId="164" fontId="4" fillId="0" borderId="3" xfId="0" applyNumberFormat="1" applyFont="1" applyBorder="1" applyAlignment="1">
      <alignment horizontal="right" vertical="top"/>
    </xf>
    <xf numFmtId="0" fontId="5" fillId="0" borderId="14" xfId="0" applyFont="1" applyBorder="1" applyAlignment="1">
      <alignment horizontal="left" vertical="center" wrapText="1" indent="1"/>
    </xf>
    <xf numFmtId="164" fontId="4" fillId="0" borderId="1" xfId="0" applyNumberFormat="1" applyFont="1" applyBorder="1" applyAlignment="1">
      <alignment horizontal="right" vertical="center"/>
    </xf>
    <xf numFmtId="43" fontId="7" fillId="0" borderId="5" xfId="1" applyFont="1" applyFill="1" applyBorder="1" applyAlignment="1">
      <alignment horizontal="center"/>
    </xf>
    <xf numFmtId="43" fontId="7" fillId="0" borderId="6" xfId="1" applyFont="1" applyFill="1" applyBorder="1" applyAlignment="1">
      <alignment horizontal="center"/>
    </xf>
    <xf numFmtId="0" fontId="12" fillId="0" borderId="14" xfId="0" applyFont="1" applyBorder="1" applyAlignment="1">
      <alignment horizontal="left" vertical="top" wrapText="1" indent="1"/>
    </xf>
    <xf numFmtId="164" fontId="12" fillId="0" borderId="1" xfId="0" applyNumberFormat="1" applyFont="1" applyBorder="1" applyAlignment="1">
      <alignment horizontal="right" vertical="top"/>
    </xf>
    <xf numFmtId="164" fontId="13" fillId="0" borderId="2" xfId="0" applyNumberFormat="1" applyFont="1" applyBorder="1" applyAlignment="1">
      <alignment vertical="center" shrinkToFit="1"/>
    </xf>
    <xf numFmtId="164" fontId="14" fillId="0" borderId="2" xfId="0" applyNumberFormat="1" applyFont="1" applyBorder="1" applyAlignment="1">
      <alignment vertical="center" wrapText="1"/>
    </xf>
    <xf numFmtId="2" fontId="15" fillId="0" borderId="2" xfId="0" applyNumberFormat="1" applyFont="1" applyBorder="1"/>
    <xf numFmtId="0" fontId="12" fillId="0" borderId="0" xfId="0" applyFont="1" applyAlignment="1">
      <alignment horizontal="left" vertical="top" wrapText="1"/>
    </xf>
  </cellXfs>
  <cellStyles count="3">
    <cellStyle name="Comma" xfId="1" builtinId="3"/>
    <cellStyle name="Normal" xfId="0" builtinId="0"/>
    <cellStyle name="Normal 10" xfId="2" xr:uid="{91CA9E48-CAB1-4518-AC08-F1564FA1BB33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108</xdr:row>
      <xdr:rowOff>0</xdr:rowOff>
    </xdr:from>
    <xdr:ext cx="101600" cy="12700"/>
    <xdr:pic>
      <xdr:nvPicPr>
        <xdr:cNvPr id="2" name="image1.png">
          <a:extLst>
            <a:ext uri="{FF2B5EF4-FFF2-40B4-BE49-F238E27FC236}">
              <a16:creationId xmlns:a16="http://schemas.microsoft.com/office/drawing/2014/main" id="{6E5AE2A1-DC15-492A-9012-8AC7EA827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0150" y="25603200"/>
          <a:ext cx="101600" cy="127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33AAC-8DD7-4BFD-B42A-F6A4165697BB}">
  <sheetPr>
    <pageSetUpPr fitToPage="1"/>
  </sheetPr>
  <dimension ref="A1:G111"/>
  <sheetViews>
    <sheetView tabSelected="1" zoomScale="85" zoomScaleNormal="85" workbookViewId="0">
      <pane ySplit="4" topLeftCell="A34" activePane="bottomLeft" state="frozen"/>
      <selection activeCell="M1" sqref="M1"/>
      <selection pane="bottomLeft" activeCell="O52" sqref="O52"/>
    </sheetView>
  </sheetViews>
  <sheetFormatPr defaultRowHeight="12.75" x14ac:dyDescent="0.2"/>
  <cols>
    <col min="1" max="1" width="4.33203125" customWidth="1"/>
    <col min="2" max="2" width="35" customWidth="1"/>
    <col min="3" max="3" width="16" bestFit="1" customWidth="1"/>
    <col min="4" max="7" width="18.1640625" customWidth="1"/>
    <col min="8" max="8" width="9.33203125" customWidth="1"/>
  </cols>
  <sheetData>
    <row r="1" spans="1:7" ht="13.5" thickBot="1" x14ac:dyDescent="0.25"/>
    <row r="2" spans="1:7" ht="23.25" customHeight="1" x14ac:dyDescent="0.3">
      <c r="B2" s="4" t="s">
        <v>91</v>
      </c>
      <c r="C2" s="5" t="s">
        <v>90</v>
      </c>
      <c r="D2" s="26"/>
      <c r="E2" s="26"/>
      <c r="F2" s="26"/>
      <c r="G2" s="27"/>
    </row>
    <row r="3" spans="1:7" ht="25.5" customHeight="1" thickBot="1" x14ac:dyDescent="0.35">
      <c r="A3" s="3"/>
      <c r="B3" s="6" t="s">
        <v>92</v>
      </c>
      <c r="C3" s="7" t="s">
        <v>38</v>
      </c>
      <c r="D3" s="8"/>
      <c r="E3" s="8"/>
      <c r="F3" s="8"/>
      <c r="G3" s="9"/>
    </row>
    <row r="4" spans="1:7" ht="51.75" customHeight="1" thickBot="1" x14ac:dyDescent="0.3">
      <c r="B4" s="10" t="s">
        <v>36</v>
      </c>
      <c r="C4" s="11" t="s">
        <v>85</v>
      </c>
      <c r="D4" s="11" t="s">
        <v>86</v>
      </c>
      <c r="E4" s="11" t="s">
        <v>87</v>
      </c>
      <c r="F4" s="11" t="s">
        <v>88</v>
      </c>
      <c r="G4" s="12" t="s">
        <v>89</v>
      </c>
    </row>
    <row r="5" spans="1:7" s="1" customFormat="1" ht="21.75" customHeight="1" x14ac:dyDescent="0.3">
      <c r="B5" s="19" t="s">
        <v>37</v>
      </c>
      <c r="C5" s="20">
        <v>10</v>
      </c>
      <c r="D5" s="14"/>
      <c r="E5" s="15"/>
      <c r="F5" s="13">
        <f>SUM(D5+E5)</f>
        <v>0</v>
      </c>
      <c r="G5" s="13">
        <f>C5*F5</f>
        <v>0</v>
      </c>
    </row>
    <row r="6" spans="1:7" s="1" customFormat="1" ht="21.75" customHeight="1" x14ac:dyDescent="0.3">
      <c r="B6" s="19" t="s">
        <v>25</v>
      </c>
      <c r="C6" s="20">
        <v>1</v>
      </c>
      <c r="D6" s="14"/>
      <c r="E6" s="15"/>
      <c r="F6" s="13">
        <f>SUM(D6+E6)</f>
        <v>0</v>
      </c>
      <c r="G6" s="13">
        <f>C6*F6</f>
        <v>0</v>
      </c>
    </row>
    <row r="7" spans="1:7" s="1" customFormat="1" ht="21.75" customHeight="1" x14ac:dyDescent="0.3">
      <c r="B7" s="19" t="s">
        <v>28</v>
      </c>
      <c r="C7" s="20">
        <v>1</v>
      </c>
      <c r="D7" s="14"/>
      <c r="E7" s="15"/>
      <c r="F7" s="13">
        <f>SUM(D7+E7)</f>
        <v>0</v>
      </c>
      <c r="G7" s="13">
        <f>C7*F7</f>
        <v>0</v>
      </c>
    </row>
    <row r="8" spans="1:7" s="1" customFormat="1" ht="21.75" customHeight="1" x14ac:dyDescent="0.3">
      <c r="B8" s="21" t="s">
        <v>29</v>
      </c>
      <c r="C8" s="20">
        <v>1</v>
      </c>
      <c r="D8" s="14"/>
      <c r="E8" s="15"/>
      <c r="F8" s="13">
        <f>SUM(D8+E8)</f>
        <v>0</v>
      </c>
      <c r="G8" s="13">
        <f>C8*F8</f>
        <v>0</v>
      </c>
    </row>
    <row r="9" spans="1:7" s="1" customFormat="1" ht="21.75" customHeight="1" x14ac:dyDescent="0.3">
      <c r="B9" s="22" t="s">
        <v>93</v>
      </c>
      <c r="C9" s="23">
        <v>45.225000000000001</v>
      </c>
      <c r="D9" s="14"/>
      <c r="E9" s="15"/>
      <c r="F9" s="13">
        <f t="shared" ref="F9:F62" si="0">SUM(D9+E9)</f>
        <v>0</v>
      </c>
      <c r="G9" s="13">
        <f t="shared" ref="G9:G62" si="1">C9*F9</f>
        <v>0</v>
      </c>
    </row>
    <row r="10" spans="1:7" s="1" customFormat="1" ht="21.75" customHeight="1" x14ac:dyDescent="0.3">
      <c r="B10" s="19" t="s">
        <v>94</v>
      </c>
      <c r="C10" s="20">
        <v>15.074999999999999</v>
      </c>
      <c r="D10" s="14"/>
      <c r="E10" s="15"/>
      <c r="F10" s="13">
        <f t="shared" si="0"/>
        <v>0</v>
      </c>
      <c r="G10" s="13">
        <f t="shared" si="1"/>
        <v>0</v>
      </c>
    </row>
    <row r="11" spans="1:7" s="1" customFormat="1" ht="21.75" customHeight="1" x14ac:dyDescent="0.3">
      <c r="B11" s="19" t="s">
        <v>95</v>
      </c>
      <c r="C11" s="20">
        <v>0.28699999999999998</v>
      </c>
      <c r="D11" s="14"/>
      <c r="E11" s="15"/>
      <c r="F11" s="13">
        <f t="shared" si="0"/>
        <v>0</v>
      </c>
      <c r="G11" s="13">
        <f t="shared" si="1"/>
        <v>0</v>
      </c>
    </row>
    <row r="12" spans="1:7" s="1" customFormat="1" ht="21.75" customHeight="1" x14ac:dyDescent="0.3">
      <c r="B12" s="19" t="s">
        <v>39</v>
      </c>
      <c r="C12" s="20">
        <v>0.02</v>
      </c>
      <c r="D12" s="14"/>
      <c r="E12" s="15"/>
      <c r="F12" s="13">
        <f t="shared" si="0"/>
        <v>0</v>
      </c>
      <c r="G12" s="13">
        <f t="shared" si="1"/>
        <v>0</v>
      </c>
    </row>
    <row r="13" spans="1:7" s="1" customFormat="1" ht="21.75" customHeight="1" x14ac:dyDescent="0.3">
      <c r="B13" s="19" t="s">
        <v>40</v>
      </c>
      <c r="C13" s="20">
        <v>0.16700000000000001</v>
      </c>
      <c r="D13" s="14"/>
      <c r="E13" s="15"/>
      <c r="F13" s="13">
        <f>SUM(D13+E13)</f>
        <v>0</v>
      </c>
      <c r="G13" s="13">
        <f>C13*F13</f>
        <v>0</v>
      </c>
    </row>
    <row r="14" spans="1:7" s="1" customFormat="1" ht="21.75" customHeight="1" x14ac:dyDescent="0.3">
      <c r="B14" s="19" t="s">
        <v>1</v>
      </c>
      <c r="C14" s="20">
        <v>1</v>
      </c>
      <c r="D14" s="14"/>
      <c r="E14" s="15"/>
      <c r="F14" s="13">
        <f t="shared" si="0"/>
        <v>0</v>
      </c>
      <c r="G14" s="13">
        <f t="shared" si="1"/>
        <v>0</v>
      </c>
    </row>
    <row r="15" spans="1:7" s="1" customFormat="1" ht="21.75" customHeight="1" x14ac:dyDescent="0.3">
      <c r="B15" s="19" t="s">
        <v>14</v>
      </c>
      <c r="C15" s="20">
        <v>1</v>
      </c>
      <c r="D15" s="14"/>
      <c r="E15" s="15"/>
      <c r="F15" s="13">
        <f t="shared" si="0"/>
        <v>0</v>
      </c>
      <c r="G15" s="13">
        <f t="shared" si="1"/>
        <v>0</v>
      </c>
    </row>
    <row r="16" spans="1:7" s="1" customFormat="1" ht="21.75" customHeight="1" x14ac:dyDescent="0.3">
      <c r="B16" s="19" t="s">
        <v>2</v>
      </c>
      <c r="C16" s="20">
        <v>4</v>
      </c>
      <c r="D16" s="14"/>
      <c r="E16" s="15"/>
      <c r="F16" s="13">
        <f t="shared" si="0"/>
        <v>0</v>
      </c>
      <c r="G16" s="13">
        <f t="shared" si="1"/>
        <v>0</v>
      </c>
    </row>
    <row r="17" spans="2:7" s="1" customFormat="1" ht="21.75" customHeight="1" x14ac:dyDescent="0.3">
      <c r="B17" s="19" t="s">
        <v>15</v>
      </c>
      <c r="C17" s="20">
        <v>1</v>
      </c>
      <c r="D17" s="14"/>
      <c r="E17" s="15"/>
      <c r="F17" s="13">
        <f t="shared" si="0"/>
        <v>0</v>
      </c>
      <c r="G17" s="13">
        <f t="shared" si="1"/>
        <v>0</v>
      </c>
    </row>
    <row r="18" spans="2:7" s="1" customFormat="1" ht="21.75" customHeight="1" x14ac:dyDescent="0.3">
      <c r="B18" s="19" t="s">
        <v>3</v>
      </c>
      <c r="C18" s="20">
        <v>38</v>
      </c>
      <c r="D18" s="14"/>
      <c r="E18" s="15"/>
      <c r="F18" s="13">
        <f t="shared" si="0"/>
        <v>0</v>
      </c>
      <c r="G18" s="13">
        <f t="shared" si="1"/>
        <v>0</v>
      </c>
    </row>
    <row r="19" spans="2:7" s="1" customFormat="1" ht="21.75" customHeight="1" x14ac:dyDescent="0.3">
      <c r="B19" s="19" t="s">
        <v>16</v>
      </c>
      <c r="C19" s="20">
        <v>2</v>
      </c>
      <c r="D19" s="14"/>
      <c r="E19" s="15"/>
      <c r="F19" s="13">
        <f t="shared" si="0"/>
        <v>0</v>
      </c>
      <c r="G19" s="13">
        <f t="shared" si="1"/>
        <v>0</v>
      </c>
    </row>
    <row r="20" spans="2:7" s="1" customFormat="1" ht="21.75" customHeight="1" x14ac:dyDescent="0.3">
      <c r="B20" s="19" t="s">
        <v>17</v>
      </c>
      <c r="C20" s="20">
        <v>9</v>
      </c>
      <c r="D20" s="14"/>
      <c r="E20" s="15"/>
      <c r="F20" s="13">
        <f t="shared" si="0"/>
        <v>0</v>
      </c>
      <c r="G20" s="13">
        <f t="shared" si="1"/>
        <v>0</v>
      </c>
    </row>
    <row r="21" spans="2:7" s="1" customFormat="1" ht="21.75" customHeight="1" x14ac:dyDescent="0.3">
      <c r="B21" s="19" t="s">
        <v>41</v>
      </c>
      <c r="C21" s="20">
        <v>4</v>
      </c>
      <c r="D21" s="14"/>
      <c r="E21" s="15"/>
      <c r="F21" s="13">
        <f t="shared" si="0"/>
        <v>0</v>
      </c>
      <c r="G21" s="13">
        <f t="shared" si="1"/>
        <v>0</v>
      </c>
    </row>
    <row r="22" spans="2:7" s="1" customFormat="1" ht="21.75" customHeight="1" x14ac:dyDescent="0.3">
      <c r="B22" s="19" t="s">
        <v>42</v>
      </c>
      <c r="C22" s="20">
        <v>1</v>
      </c>
      <c r="D22" s="14"/>
      <c r="E22" s="15"/>
      <c r="F22" s="13">
        <f t="shared" si="0"/>
        <v>0</v>
      </c>
      <c r="G22" s="13">
        <f t="shared" si="1"/>
        <v>0</v>
      </c>
    </row>
    <row r="23" spans="2:7" s="1" customFormat="1" ht="21.75" customHeight="1" x14ac:dyDescent="0.3">
      <c r="B23" s="19" t="s">
        <v>43</v>
      </c>
      <c r="C23" s="20">
        <v>1</v>
      </c>
      <c r="D23" s="14"/>
      <c r="E23" s="15"/>
      <c r="F23" s="13">
        <f t="shared" ref="F23:F34" si="2">SUM(D23+E23)</f>
        <v>0</v>
      </c>
      <c r="G23" s="13">
        <f t="shared" ref="G23:G34" si="3">C23*F23</f>
        <v>0</v>
      </c>
    </row>
    <row r="24" spans="2:7" s="1" customFormat="1" ht="21.75" customHeight="1" x14ac:dyDescent="0.3">
      <c r="B24" s="19" t="s">
        <v>44</v>
      </c>
      <c r="C24" s="20">
        <v>1</v>
      </c>
      <c r="D24" s="14"/>
      <c r="E24" s="15"/>
      <c r="F24" s="13">
        <f t="shared" si="2"/>
        <v>0</v>
      </c>
      <c r="G24" s="13">
        <f t="shared" si="3"/>
        <v>0</v>
      </c>
    </row>
    <row r="25" spans="2:7" s="1" customFormat="1" ht="21.75" customHeight="1" x14ac:dyDescent="0.3">
      <c r="B25" s="19" t="s">
        <v>45</v>
      </c>
      <c r="C25" s="20">
        <v>2</v>
      </c>
      <c r="D25" s="14"/>
      <c r="E25" s="15"/>
      <c r="F25" s="13">
        <f t="shared" si="2"/>
        <v>0</v>
      </c>
      <c r="G25" s="13">
        <f t="shared" si="3"/>
        <v>0</v>
      </c>
    </row>
    <row r="26" spans="2:7" s="1" customFormat="1" ht="21.75" customHeight="1" x14ac:dyDescent="0.3">
      <c r="B26" s="19" t="s">
        <v>4</v>
      </c>
      <c r="C26" s="20">
        <v>1</v>
      </c>
      <c r="D26" s="14"/>
      <c r="E26" s="15"/>
      <c r="F26" s="13">
        <f t="shared" si="2"/>
        <v>0</v>
      </c>
      <c r="G26" s="13">
        <f t="shared" si="3"/>
        <v>0</v>
      </c>
    </row>
    <row r="27" spans="2:7" s="1" customFormat="1" ht="21.75" customHeight="1" x14ac:dyDescent="0.3">
      <c r="B27" s="19" t="s">
        <v>30</v>
      </c>
      <c r="C27" s="20">
        <v>9</v>
      </c>
      <c r="D27" s="14"/>
      <c r="E27" s="15"/>
      <c r="F27" s="13">
        <f t="shared" si="2"/>
        <v>0</v>
      </c>
      <c r="G27" s="13">
        <f t="shared" si="3"/>
        <v>0</v>
      </c>
    </row>
    <row r="28" spans="2:7" s="1" customFormat="1" ht="21.75" customHeight="1" x14ac:dyDescent="0.3">
      <c r="B28" s="19" t="s">
        <v>31</v>
      </c>
      <c r="C28" s="20">
        <v>30</v>
      </c>
      <c r="D28" s="14"/>
      <c r="E28" s="15"/>
      <c r="F28" s="13">
        <f t="shared" si="2"/>
        <v>0</v>
      </c>
      <c r="G28" s="13">
        <f t="shared" si="3"/>
        <v>0</v>
      </c>
    </row>
    <row r="29" spans="2:7" s="1" customFormat="1" ht="21.75" customHeight="1" x14ac:dyDescent="0.3">
      <c r="B29" s="19" t="s">
        <v>32</v>
      </c>
      <c r="C29" s="20">
        <v>4</v>
      </c>
      <c r="D29" s="14"/>
      <c r="E29" s="15"/>
      <c r="F29" s="13">
        <f t="shared" si="2"/>
        <v>0</v>
      </c>
      <c r="G29" s="13">
        <f t="shared" si="3"/>
        <v>0</v>
      </c>
    </row>
    <row r="30" spans="2:7" s="1" customFormat="1" ht="21.75" customHeight="1" x14ac:dyDescent="0.3">
      <c r="B30" s="19" t="s">
        <v>46</v>
      </c>
      <c r="C30" s="20">
        <v>1</v>
      </c>
      <c r="D30" s="14"/>
      <c r="E30" s="15"/>
      <c r="F30" s="13">
        <f t="shared" si="2"/>
        <v>0</v>
      </c>
      <c r="G30" s="13">
        <f t="shared" si="3"/>
        <v>0</v>
      </c>
    </row>
    <row r="31" spans="2:7" s="1" customFormat="1" ht="21.75" customHeight="1" x14ac:dyDescent="0.3">
      <c r="B31" s="19" t="s">
        <v>33</v>
      </c>
      <c r="C31" s="20">
        <v>2</v>
      </c>
      <c r="D31" s="14"/>
      <c r="E31" s="15"/>
      <c r="F31" s="13">
        <f t="shared" si="2"/>
        <v>0</v>
      </c>
      <c r="G31" s="13">
        <f t="shared" si="3"/>
        <v>0</v>
      </c>
    </row>
    <row r="32" spans="2:7" s="1" customFormat="1" ht="21.75" customHeight="1" x14ac:dyDescent="0.3">
      <c r="B32" s="19" t="s">
        <v>34</v>
      </c>
      <c r="C32" s="20">
        <v>13</v>
      </c>
      <c r="D32" s="14"/>
      <c r="E32" s="15"/>
      <c r="F32" s="13">
        <f t="shared" si="2"/>
        <v>0</v>
      </c>
      <c r="G32" s="13">
        <f t="shared" si="3"/>
        <v>0</v>
      </c>
    </row>
    <row r="33" spans="2:7" s="1" customFormat="1" ht="21.75" customHeight="1" x14ac:dyDescent="0.3">
      <c r="B33" s="19" t="s">
        <v>21</v>
      </c>
      <c r="C33" s="20">
        <v>4</v>
      </c>
      <c r="D33" s="14"/>
      <c r="E33" s="15"/>
      <c r="F33" s="13">
        <f t="shared" si="2"/>
        <v>0</v>
      </c>
      <c r="G33" s="13">
        <f t="shared" si="3"/>
        <v>0</v>
      </c>
    </row>
    <row r="34" spans="2:7" s="1" customFormat="1" ht="21.75" customHeight="1" x14ac:dyDescent="0.3">
      <c r="B34" s="19" t="s">
        <v>35</v>
      </c>
      <c r="C34" s="20">
        <v>2</v>
      </c>
      <c r="D34" s="14"/>
      <c r="E34" s="15"/>
      <c r="F34" s="13">
        <f t="shared" si="2"/>
        <v>0</v>
      </c>
      <c r="G34" s="13">
        <f t="shared" si="3"/>
        <v>0</v>
      </c>
    </row>
    <row r="35" spans="2:7" s="1" customFormat="1" ht="21.75" customHeight="1" x14ac:dyDescent="0.3">
      <c r="B35" s="19" t="s">
        <v>18</v>
      </c>
      <c r="C35" s="20">
        <v>33</v>
      </c>
      <c r="D35" s="14"/>
      <c r="E35" s="15"/>
      <c r="F35" s="13">
        <f t="shared" si="0"/>
        <v>0</v>
      </c>
      <c r="G35" s="13">
        <f t="shared" si="1"/>
        <v>0</v>
      </c>
    </row>
    <row r="36" spans="2:7" s="1" customFormat="1" ht="21.75" customHeight="1" x14ac:dyDescent="0.3">
      <c r="B36" s="19" t="s">
        <v>19</v>
      </c>
      <c r="C36" s="20">
        <v>13</v>
      </c>
      <c r="D36" s="14"/>
      <c r="E36" s="15"/>
      <c r="F36" s="13">
        <f t="shared" si="0"/>
        <v>0</v>
      </c>
      <c r="G36" s="13">
        <f t="shared" si="1"/>
        <v>0</v>
      </c>
    </row>
    <row r="37" spans="2:7" s="1" customFormat="1" ht="21.75" customHeight="1" x14ac:dyDescent="0.3">
      <c r="B37" s="19" t="s">
        <v>47</v>
      </c>
      <c r="C37" s="20">
        <v>2</v>
      </c>
      <c r="D37" s="14"/>
      <c r="E37" s="15"/>
      <c r="F37" s="13">
        <f t="shared" si="0"/>
        <v>0</v>
      </c>
      <c r="G37" s="13">
        <f t="shared" si="1"/>
        <v>0</v>
      </c>
    </row>
    <row r="38" spans="2:7" s="1" customFormat="1" ht="21.75" customHeight="1" x14ac:dyDescent="0.3">
      <c r="B38" s="19" t="s">
        <v>48</v>
      </c>
      <c r="C38" s="20">
        <v>2</v>
      </c>
      <c r="D38" s="14"/>
      <c r="E38" s="15"/>
      <c r="F38" s="13">
        <f t="shared" si="0"/>
        <v>0</v>
      </c>
      <c r="G38" s="13">
        <f t="shared" si="1"/>
        <v>0</v>
      </c>
    </row>
    <row r="39" spans="2:7" s="1" customFormat="1" ht="21.75" customHeight="1" x14ac:dyDescent="0.3">
      <c r="B39" s="24" t="s">
        <v>9</v>
      </c>
      <c r="C39" s="25">
        <v>24</v>
      </c>
      <c r="D39" s="14"/>
      <c r="E39" s="15"/>
      <c r="F39" s="13">
        <f t="shared" si="0"/>
        <v>0</v>
      </c>
      <c r="G39" s="13">
        <f t="shared" si="1"/>
        <v>0</v>
      </c>
    </row>
    <row r="40" spans="2:7" s="1" customFormat="1" ht="21.75" customHeight="1" x14ac:dyDescent="0.3">
      <c r="B40" s="19" t="s">
        <v>49</v>
      </c>
      <c r="C40" s="20">
        <v>1</v>
      </c>
      <c r="D40" s="14"/>
      <c r="E40" s="15"/>
      <c r="F40" s="13">
        <f>SUM(D40+E40)</f>
        <v>0</v>
      </c>
      <c r="G40" s="13">
        <f>C40*F40</f>
        <v>0</v>
      </c>
    </row>
    <row r="41" spans="2:7" s="1" customFormat="1" ht="21.75" customHeight="1" x14ac:dyDescent="0.3">
      <c r="B41" s="19" t="s">
        <v>13</v>
      </c>
      <c r="C41" s="20">
        <v>33</v>
      </c>
      <c r="D41" s="14"/>
      <c r="E41" s="15"/>
      <c r="F41" s="13">
        <f>SUM(D41+E41)</f>
        <v>0</v>
      </c>
      <c r="G41" s="13">
        <f>C41*F41</f>
        <v>0</v>
      </c>
    </row>
    <row r="42" spans="2:7" s="1" customFormat="1" ht="21.75" customHeight="1" x14ac:dyDescent="0.3">
      <c r="B42" s="19" t="s">
        <v>26</v>
      </c>
      <c r="C42" s="20">
        <v>20</v>
      </c>
      <c r="D42" s="14"/>
      <c r="E42" s="15"/>
      <c r="F42" s="13">
        <f>SUM(D42+E42)</f>
        <v>0</v>
      </c>
      <c r="G42" s="13">
        <f>C42*F42</f>
        <v>0</v>
      </c>
    </row>
    <row r="43" spans="2:7" s="1" customFormat="1" ht="21.75" customHeight="1" x14ac:dyDescent="0.3">
      <c r="B43" s="19" t="s">
        <v>50</v>
      </c>
      <c r="C43" s="20">
        <v>1</v>
      </c>
      <c r="D43" s="14"/>
      <c r="E43" s="15"/>
      <c r="F43" s="13">
        <f>SUM(D43+E43)</f>
        <v>0</v>
      </c>
      <c r="G43" s="13">
        <f>C43*F43</f>
        <v>0</v>
      </c>
    </row>
    <row r="44" spans="2:7" s="1" customFormat="1" ht="22.5" customHeight="1" x14ac:dyDescent="0.3">
      <c r="B44" s="19" t="s">
        <v>20</v>
      </c>
      <c r="C44" s="20">
        <v>34</v>
      </c>
      <c r="D44" s="14"/>
      <c r="E44" s="15"/>
      <c r="F44" s="13">
        <f t="shared" si="0"/>
        <v>0</v>
      </c>
      <c r="G44" s="13">
        <f t="shared" si="1"/>
        <v>0</v>
      </c>
    </row>
    <row r="45" spans="2:7" s="1" customFormat="1" ht="21.75" customHeight="1" x14ac:dyDescent="0.3">
      <c r="B45" s="19" t="s">
        <v>11</v>
      </c>
      <c r="C45" s="20">
        <v>2</v>
      </c>
      <c r="D45" s="14"/>
      <c r="E45" s="15"/>
      <c r="F45" s="13">
        <f t="shared" ref="F45:F52" si="4">SUM(D45+E45)</f>
        <v>0</v>
      </c>
      <c r="G45" s="13">
        <f t="shared" ref="G45:G52" si="5">C45*F45</f>
        <v>0</v>
      </c>
    </row>
    <row r="46" spans="2:7" s="1" customFormat="1" ht="21.75" customHeight="1" x14ac:dyDescent="0.3">
      <c r="B46" s="19" t="s">
        <v>27</v>
      </c>
      <c r="C46" s="20">
        <v>1</v>
      </c>
      <c r="D46" s="14"/>
      <c r="E46" s="15"/>
      <c r="F46" s="13">
        <f t="shared" si="4"/>
        <v>0</v>
      </c>
      <c r="G46" s="13">
        <f t="shared" si="5"/>
        <v>0</v>
      </c>
    </row>
    <row r="47" spans="2:7" s="1" customFormat="1" ht="21.75" customHeight="1" x14ac:dyDescent="0.3">
      <c r="B47" s="19" t="s">
        <v>22</v>
      </c>
      <c r="C47" s="20">
        <v>1</v>
      </c>
      <c r="D47" s="14"/>
      <c r="E47" s="15"/>
      <c r="F47" s="13">
        <f t="shared" si="4"/>
        <v>0</v>
      </c>
      <c r="G47" s="13">
        <f t="shared" si="5"/>
        <v>0</v>
      </c>
    </row>
    <row r="48" spans="2:7" s="1" customFormat="1" ht="21.75" customHeight="1" x14ac:dyDescent="0.3">
      <c r="B48" s="19" t="s">
        <v>51</v>
      </c>
      <c r="C48" s="20">
        <v>1</v>
      </c>
      <c r="D48" s="14"/>
      <c r="E48" s="15"/>
      <c r="F48" s="13">
        <f t="shared" si="4"/>
        <v>0</v>
      </c>
      <c r="G48" s="13">
        <f t="shared" si="5"/>
        <v>0</v>
      </c>
    </row>
    <row r="49" spans="1:7" s="1" customFormat="1" ht="21.75" customHeight="1" x14ac:dyDescent="0.3">
      <c r="B49" s="19" t="s">
        <v>52</v>
      </c>
      <c r="C49" s="20">
        <v>2</v>
      </c>
      <c r="D49" s="14"/>
      <c r="E49" s="15"/>
      <c r="F49" s="13">
        <f t="shared" si="4"/>
        <v>0</v>
      </c>
      <c r="G49" s="13">
        <f t="shared" si="5"/>
        <v>0</v>
      </c>
    </row>
    <row r="50" spans="1:7" s="1" customFormat="1" ht="21.75" customHeight="1" x14ac:dyDescent="0.3">
      <c r="B50" s="19" t="s">
        <v>23</v>
      </c>
      <c r="C50" s="20">
        <v>7</v>
      </c>
      <c r="D50" s="14"/>
      <c r="E50" s="15"/>
      <c r="F50" s="13">
        <f t="shared" si="4"/>
        <v>0</v>
      </c>
      <c r="G50" s="13">
        <f t="shared" si="5"/>
        <v>0</v>
      </c>
    </row>
    <row r="51" spans="1:7" s="1" customFormat="1" ht="21.75" customHeight="1" x14ac:dyDescent="0.3">
      <c r="B51" s="19" t="s">
        <v>24</v>
      </c>
      <c r="C51" s="20">
        <v>1</v>
      </c>
      <c r="D51" s="14"/>
      <c r="E51" s="15"/>
      <c r="F51" s="13">
        <f t="shared" si="4"/>
        <v>0</v>
      </c>
      <c r="G51" s="13">
        <f t="shared" si="5"/>
        <v>0</v>
      </c>
    </row>
    <row r="52" spans="1:7" s="1" customFormat="1" ht="21.75" customHeight="1" x14ac:dyDescent="0.3">
      <c r="A52" s="17"/>
      <c r="B52" s="19" t="s">
        <v>53</v>
      </c>
      <c r="C52" s="20">
        <v>1</v>
      </c>
      <c r="D52" s="14"/>
      <c r="E52" s="15"/>
      <c r="F52" s="13">
        <f t="shared" si="4"/>
        <v>0</v>
      </c>
      <c r="G52" s="13">
        <f t="shared" si="5"/>
        <v>0</v>
      </c>
    </row>
    <row r="53" spans="1:7" s="1" customFormat="1" ht="21.75" customHeight="1" x14ac:dyDescent="0.3">
      <c r="A53" s="17"/>
      <c r="B53" s="19" t="s">
        <v>54</v>
      </c>
      <c r="C53" s="20">
        <v>1</v>
      </c>
      <c r="D53" s="14"/>
      <c r="E53" s="15"/>
      <c r="F53" s="13">
        <f t="shared" si="0"/>
        <v>0</v>
      </c>
      <c r="G53" s="13">
        <f t="shared" si="1"/>
        <v>0</v>
      </c>
    </row>
    <row r="54" spans="1:7" s="1" customFormat="1" ht="21.75" customHeight="1" x14ac:dyDescent="0.3">
      <c r="A54" s="17"/>
      <c r="B54" s="19" t="s">
        <v>10</v>
      </c>
      <c r="C54" s="20">
        <v>62</v>
      </c>
      <c r="D54" s="14"/>
      <c r="E54" s="15"/>
      <c r="F54" s="13">
        <f t="shared" ref="F54:F61" si="6">SUM(D54+E54)</f>
        <v>0</v>
      </c>
      <c r="G54" s="13">
        <f t="shared" ref="G54:G61" si="7">C54*F54</f>
        <v>0</v>
      </c>
    </row>
    <row r="55" spans="1:7" s="1" customFormat="1" ht="21.75" customHeight="1" x14ac:dyDescent="0.3">
      <c r="A55" s="17"/>
      <c r="B55" s="19" t="s">
        <v>55</v>
      </c>
      <c r="C55" s="20">
        <v>2</v>
      </c>
      <c r="D55" s="14"/>
      <c r="E55" s="15"/>
      <c r="F55" s="13">
        <f t="shared" si="6"/>
        <v>0</v>
      </c>
      <c r="G55" s="13">
        <f t="shared" si="7"/>
        <v>0</v>
      </c>
    </row>
    <row r="56" spans="1:7" s="1" customFormat="1" ht="21.75" customHeight="1" x14ac:dyDescent="0.3">
      <c r="A56" s="17"/>
      <c r="B56" s="19" t="s">
        <v>12</v>
      </c>
      <c r="C56" s="20">
        <v>8</v>
      </c>
      <c r="D56" s="14"/>
      <c r="E56" s="15"/>
      <c r="F56" s="13">
        <f t="shared" si="6"/>
        <v>0</v>
      </c>
      <c r="G56" s="13">
        <f t="shared" si="7"/>
        <v>0</v>
      </c>
    </row>
    <row r="57" spans="1:7" s="1" customFormat="1" ht="21.75" customHeight="1" x14ac:dyDescent="0.3">
      <c r="A57" s="17"/>
      <c r="B57" s="19" t="s">
        <v>56</v>
      </c>
      <c r="C57" s="20">
        <v>1</v>
      </c>
      <c r="D57" s="14"/>
      <c r="E57" s="15"/>
      <c r="F57" s="13">
        <f t="shared" si="6"/>
        <v>0</v>
      </c>
      <c r="G57" s="13">
        <f t="shared" si="7"/>
        <v>0</v>
      </c>
    </row>
    <row r="58" spans="1:7" s="1" customFormat="1" ht="21.75" customHeight="1" x14ac:dyDescent="0.3">
      <c r="A58" s="17"/>
      <c r="B58" s="19" t="s">
        <v>57</v>
      </c>
      <c r="C58" s="20">
        <v>5.0999999999999997E-2</v>
      </c>
      <c r="D58" s="14"/>
      <c r="E58" s="15"/>
      <c r="F58" s="13">
        <f t="shared" si="6"/>
        <v>0</v>
      </c>
      <c r="G58" s="13">
        <f t="shared" si="7"/>
        <v>0</v>
      </c>
    </row>
    <row r="59" spans="1:7" s="1" customFormat="1" ht="21.75" customHeight="1" x14ac:dyDescent="0.3">
      <c r="A59" s="17"/>
      <c r="B59" s="19" t="s">
        <v>58</v>
      </c>
      <c r="C59" s="20">
        <v>7</v>
      </c>
      <c r="D59" s="14"/>
      <c r="E59" s="15"/>
      <c r="F59" s="13">
        <f t="shared" si="6"/>
        <v>0</v>
      </c>
      <c r="G59" s="13">
        <f t="shared" si="7"/>
        <v>0</v>
      </c>
    </row>
    <row r="60" spans="1:7" s="1" customFormat="1" ht="21.75" customHeight="1" x14ac:dyDescent="0.3">
      <c r="A60" s="17"/>
      <c r="B60" s="19" t="s">
        <v>59</v>
      </c>
      <c r="C60" s="20">
        <v>9.1999999999999998E-2</v>
      </c>
      <c r="D60" s="14"/>
      <c r="E60" s="15"/>
      <c r="F60" s="13">
        <f t="shared" si="6"/>
        <v>0</v>
      </c>
      <c r="G60" s="13">
        <f t="shared" si="7"/>
        <v>0</v>
      </c>
    </row>
    <row r="61" spans="1:7" s="1" customFormat="1" ht="21.75" customHeight="1" x14ac:dyDescent="0.3">
      <c r="A61" s="17"/>
      <c r="B61" s="19" t="s">
        <v>60</v>
      </c>
      <c r="C61" s="20">
        <v>1</v>
      </c>
      <c r="D61" s="14"/>
      <c r="E61" s="15"/>
      <c r="F61" s="13">
        <f t="shared" si="6"/>
        <v>0</v>
      </c>
      <c r="G61" s="13">
        <f t="shared" si="7"/>
        <v>0</v>
      </c>
    </row>
    <row r="62" spans="1:7" s="1" customFormat="1" ht="21.75" customHeight="1" x14ac:dyDescent="0.3">
      <c r="A62" s="17"/>
      <c r="B62" s="19" t="s">
        <v>61</v>
      </c>
      <c r="C62" s="20">
        <v>9</v>
      </c>
      <c r="D62" s="14"/>
      <c r="E62" s="15"/>
      <c r="F62" s="13">
        <f t="shared" si="0"/>
        <v>0</v>
      </c>
      <c r="G62" s="13">
        <f t="shared" si="1"/>
        <v>0</v>
      </c>
    </row>
    <row r="63" spans="1:7" s="1" customFormat="1" ht="21.75" customHeight="1" x14ac:dyDescent="0.3">
      <c r="A63" s="33" t="s">
        <v>101</v>
      </c>
      <c r="B63" s="28" t="s">
        <v>100</v>
      </c>
      <c r="C63" s="29">
        <v>1</v>
      </c>
      <c r="D63" s="30"/>
      <c r="E63" s="31"/>
      <c r="F63" s="32">
        <v>0</v>
      </c>
      <c r="G63" s="32">
        <v>0</v>
      </c>
    </row>
    <row r="64" spans="1:7" s="1" customFormat="1" ht="21.75" customHeight="1" x14ac:dyDescent="0.3">
      <c r="A64" s="18" t="s">
        <v>0</v>
      </c>
      <c r="B64" s="19" t="s">
        <v>96</v>
      </c>
      <c r="C64" s="20">
        <v>45.249000000000002</v>
      </c>
      <c r="D64" s="14"/>
      <c r="E64" s="15"/>
      <c r="F64" s="13">
        <f>SUM(D64+E64)</f>
        <v>0</v>
      </c>
      <c r="G64" s="13">
        <f>C64*F64</f>
        <v>0</v>
      </c>
    </row>
    <row r="65" spans="1:7" s="1" customFormat="1" ht="21.75" customHeight="1" x14ac:dyDescent="0.3">
      <c r="A65" s="18" t="s">
        <v>0</v>
      </c>
      <c r="B65" s="19" t="s">
        <v>97</v>
      </c>
      <c r="C65" s="20">
        <v>15.083</v>
      </c>
      <c r="D65" s="14"/>
      <c r="E65" s="15"/>
      <c r="F65" s="13">
        <f>SUM(D65+E65)</f>
        <v>0</v>
      </c>
      <c r="G65" s="13">
        <f>C65*F65</f>
        <v>0</v>
      </c>
    </row>
    <row r="66" spans="1:7" s="1" customFormat="1" ht="21.75" customHeight="1" x14ac:dyDescent="0.3">
      <c r="A66" s="18" t="s">
        <v>0</v>
      </c>
      <c r="B66" s="19" t="s">
        <v>98</v>
      </c>
      <c r="C66" s="20">
        <v>0.28699999999999998</v>
      </c>
      <c r="D66" s="14"/>
      <c r="E66" s="15"/>
      <c r="F66" s="13">
        <f>SUM(D66+E66)</f>
        <v>0</v>
      </c>
      <c r="G66" s="13">
        <f>C66*F66</f>
        <v>0</v>
      </c>
    </row>
    <row r="67" spans="1:7" s="1" customFormat="1" ht="21.75" customHeight="1" x14ac:dyDescent="0.3">
      <c r="A67" s="18" t="s">
        <v>0</v>
      </c>
      <c r="B67" s="19" t="s">
        <v>99</v>
      </c>
      <c r="C67" s="20">
        <v>8.0000000000000002E-3</v>
      </c>
      <c r="D67" s="14"/>
      <c r="E67" s="15"/>
      <c r="F67" s="13">
        <f t="shared" ref="F67:F72" si="8">SUM(D67+E67)</f>
        <v>0</v>
      </c>
      <c r="G67" s="13">
        <f t="shared" ref="G67:G72" si="9">C67*F67</f>
        <v>0</v>
      </c>
    </row>
    <row r="68" spans="1:7" s="1" customFormat="1" ht="21.75" customHeight="1" x14ac:dyDescent="0.3">
      <c r="A68" s="18" t="s">
        <v>0</v>
      </c>
      <c r="B68" s="19" t="s">
        <v>39</v>
      </c>
      <c r="C68" s="20">
        <v>1.4999999999999999E-2</v>
      </c>
      <c r="D68" s="14"/>
      <c r="E68" s="15"/>
      <c r="F68" s="13">
        <f t="shared" si="8"/>
        <v>0</v>
      </c>
      <c r="G68" s="13">
        <f t="shared" si="9"/>
        <v>0</v>
      </c>
    </row>
    <row r="69" spans="1:7" s="1" customFormat="1" ht="21.75" customHeight="1" x14ac:dyDescent="0.3">
      <c r="A69" s="18" t="s">
        <v>0</v>
      </c>
      <c r="B69" s="19" t="s">
        <v>40</v>
      </c>
      <c r="C69" s="20">
        <v>0.126</v>
      </c>
      <c r="D69" s="14"/>
      <c r="E69" s="15"/>
      <c r="F69" s="13">
        <f>SUM(D69+E69)</f>
        <v>0</v>
      </c>
      <c r="G69" s="13">
        <f>C69*F69</f>
        <v>0</v>
      </c>
    </row>
    <row r="70" spans="1:7" s="1" customFormat="1" ht="21.75" customHeight="1" x14ac:dyDescent="0.3">
      <c r="A70" s="18" t="s">
        <v>0</v>
      </c>
      <c r="B70" s="19" t="s">
        <v>62</v>
      </c>
      <c r="C70" s="20">
        <v>1</v>
      </c>
      <c r="D70" s="14"/>
      <c r="E70" s="15"/>
      <c r="F70" s="13">
        <f t="shared" si="8"/>
        <v>0</v>
      </c>
      <c r="G70" s="13">
        <f t="shared" si="9"/>
        <v>0</v>
      </c>
    </row>
    <row r="71" spans="1:7" s="1" customFormat="1" ht="21.75" customHeight="1" x14ac:dyDescent="0.3">
      <c r="A71" s="18" t="s">
        <v>0</v>
      </c>
      <c r="B71" s="19" t="s">
        <v>63</v>
      </c>
      <c r="C71" s="20">
        <v>3</v>
      </c>
      <c r="D71" s="14"/>
      <c r="E71" s="15"/>
      <c r="F71" s="13">
        <f t="shared" si="8"/>
        <v>0</v>
      </c>
      <c r="G71" s="13">
        <f t="shared" si="9"/>
        <v>0</v>
      </c>
    </row>
    <row r="72" spans="1:7" s="1" customFormat="1" ht="21.75" customHeight="1" x14ac:dyDescent="0.3">
      <c r="A72" s="18" t="s">
        <v>0</v>
      </c>
      <c r="B72" s="19" t="s">
        <v>64</v>
      </c>
      <c r="C72" s="20">
        <v>23</v>
      </c>
      <c r="D72" s="14"/>
      <c r="E72" s="15"/>
      <c r="F72" s="13">
        <f t="shared" si="8"/>
        <v>0</v>
      </c>
      <c r="G72" s="13">
        <f t="shared" si="9"/>
        <v>0</v>
      </c>
    </row>
    <row r="73" spans="1:7" s="1" customFormat="1" ht="21.75" customHeight="1" x14ac:dyDescent="0.3">
      <c r="A73" s="18" t="s">
        <v>0</v>
      </c>
      <c r="B73" s="19" t="s">
        <v>65</v>
      </c>
      <c r="C73" s="20">
        <v>8</v>
      </c>
      <c r="D73" s="14"/>
      <c r="E73" s="15"/>
      <c r="F73" s="13">
        <f t="shared" ref="F73:F108" si="10">SUM(D73+E73)</f>
        <v>0</v>
      </c>
      <c r="G73" s="13">
        <f t="shared" ref="G73:G108" si="11">C73*F73</f>
        <v>0</v>
      </c>
    </row>
    <row r="74" spans="1:7" s="1" customFormat="1" ht="21.75" customHeight="1" x14ac:dyDescent="0.3">
      <c r="A74" s="18" t="s">
        <v>0</v>
      </c>
      <c r="B74" s="19" t="s">
        <v>66</v>
      </c>
      <c r="C74" s="20">
        <v>6</v>
      </c>
      <c r="D74" s="14"/>
      <c r="E74" s="15"/>
      <c r="F74" s="13">
        <f t="shared" si="10"/>
        <v>0</v>
      </c>
      <c r="G74" s="13">
        <f t="shared" si="11"/>
        <v>0</v>
      </c>
    </row>
    <row r="75" spans="1:7" s="1" customFormat="1" ht="21.75" customHeight="1" x14ac:dyDescent="0.3">
      <c r="A75" s="18" t="s">
        <v>0</v>
      </c>
      <c r="B75" s="19" t="s">
        <v>67</v>
      </c>
      <c r="C75" s="20">
        <v>2</v>
      </c>
      <c r="D75" s="14"/>
      <c r="E75" s="15"/>
      <c r="F75" s="13">
        <f t="shared" si="10"/>
        <v>0</v>
      </c>
      <c r="G75" s="13">
        <f t="shared" si="11"/>
        <v>0</v>
      </c>
    </row>
    <row r="76" spans="1:7" s="1" customFormat="1" ht="21.75" customHeight="1" x14ac:dyDescent="0.3">
      <c r="A76" s="18" t="s">
        <v>0</v>
      </c>
      <c r="B76" s="19" t="s">
        <v>68</v>
      </c>
      <c r="C76" s="20">
        <v>1</v>
      </c>
      <c r="D76" s="14"/>
      <c r="E76" s="15"/>
      <c r="F76" s="13">
        <f t="shared" si="10"/>
        <v>0</v>
      </c>
      <c r="G76" s="13">
        <f t="shared" si="11"/>
        <v>0</v>
      </c>
    </row>
    <row r="77" spans="1:7" s="1" customFormat="1" ht="21.75" customHeight="1" x14ac:dyDescent="0.3">
      <c r="A77" s="18" t="s">
        <v>0</v>
      </c>
      <c r="B77" s="19" t="s">
        <v>69</v>
      </c>
      <c r="C77" s="20">
        <v>1</v>
      </c>
      <c r="D77" s="14"/>
      <c r="E77" s="15"/>
      <c r="F77" s="13">
        <f t="shared" si="10"/>
        <v>0</v>
      </c>
      <c r="G77" s="13">
        <f t="shared" si="11"/>
        <v>0</v>
      </c>
    </row>
    <row r="78" spans="1:7" s="1" customFormat="1" ht="21.75" customHeight="1" x14ac:dyDescent="0.3">
      <c r="A78" s="18" t="s">
        <v>0</v>
      </c>
      <c r="B78" s="19" t="s">
        <v>70</v>
      </c>
      <c r="C78" s="20">
        <v>1</v>
      </c>
      <c r="D78" s="14"/>
      <c r="E78" s="15"/>
      <c r="F78" s="13">
        <f t="shared" si="10"/>
        <v>0</v>
      </c>
      <c r="G78" s="13">
        <f t="shared" si="11"/>
        <v>0</v>
      </c>
    </row>
    <row r="79" spans="1:7" s="1" customFormat="1" ht="21.75" customHeight="1" x14ac:dyDescent="0.3">
      <c r="A79" s="18" t="s">
        <v>0</v>
      </c>
      <c r="B79" s="19" t="s">
        <v>43</v>
      </c>
      <c r="C79" s="20">
        <v>1</v>
      </c>
      <c r="D79" s="14"/>
      <c r="E79" s="15"/>
      <c r="F79" s="13">
        <f t="shared" ref="F79:F94" si="12">SUM(D79+E79)</f>
        <v>0</v>
      </c>
      <c r="G79" s="13">
        <f t="shared" ref="G79:G94" si="13">C79*F79</f>
        <v>0</v>
      </c>
    </row>
    <row r="80" spans="1:7" s="1" customFormat="1" ht="21.75" customHeight="1" x14ac:dyDescent="0.3">
      <c r="A80" s="18" t="s">
        <v>0</v>
      </c>
      <c r="B80" s="19" t="s">
        <v>44</v>
      </c>
      <c r="C80" s="20">
        <v>1</v>
      </c>
      <c r="D80" s="14"/>
      <c r="E80" s="15"/>
      <c r="F80" s="13">
        <f t="shared" si="12"/>
        <v>0</v>
      </c>
      <c r="G80" s="13">
        <f t="shared" si="13"/>
        <v>0</v>
      </c>
    </row>
    <row r="81" spans="1:7" s="1" customFormat="1" ht="21.75" customHeight="1" x14ac:dyDescent="0.3">
      <c r="A81" s="18" t="s">
        <v>0</v>
      </c>
      <c r="B81" s="19" t="s">
        <v>71</v>
      </c>
      <c r="C81" s="20">
        <v>2</v>
      </c>
      <c r="D81" s="14"/>
      <c r="E81" s="15"/>
      <c r="F81" s="13">
        <f t="shared" si="12"/>
        <v>0</v>
      </c>
      <c r="G81" s="13">
        <f t="shared" si="13"/>
        <v>0</v>
      </c>
    </row>
    <row r="82" spans="1:7" s="1" customFormat="1" ht="21.75" customHeight="1" x14ac:dyDescent="0.3">
      <c r="A82" s="18" t="s">
        <v>0</v>
      </c>
      <c r="B82" s="19" t="s">
        <v>4</v>
      </c>
      <c r="C82" s="20">
        <v>1</v>
      </c>
      <c r="D82" s="14"/>
      <c r="E82" s="15"/>
      <c r="F82" s="13">
        <f t="shared" si="12"/>
        <v>0</v>
      </c>
      <c r="G82" s="13">
        <f t="shared" si="13"/>
        <v>0</v>
      </c>
    </row>
    <row r="83" spans="1:7" s="1" customFormat="1" ht="21.75" customHeight="1" x14ac:dyDescent="0.3">
      <c r="A83" s="18" t="s">
        <v>0</v>
      </c>
      <c r="B83" s="19" t="s">
        <v>72</v>
      </c>
      <c r="C83" s="20">
        <v>29</v>
      </c>
      <c r="D83" s="14"/>
      <c r="E83" s="15"/>
      <c r="F83" s="13">
        <f t="shared" si="12"/>
        <v>0</v>
      </c>
      <c r="G83" s="13">
        <f t="shared" si="13"/>
        <v>0</v>
      </c>
    </row>
    <row r="84" spans="1:7" s="1" customFormat="1" ht="21.75" customHeight="1" x14ac:dyDescent="0.3">
      <c r="A84" s="18" t="s">
        <v>0</v>
      </c>
      <c r="B84" s="19" t="s">
        <v>73</v>
      </c>
      <c r="C84" s="20">
        <v>1</v>
      </c>
      <c r="D84" s="14"/>
      <c r="E84" s="15"/>
      <c r="F84" s="13">
        <f t="shared" si="12"/>
        <v>0</v>
      </c>
      <c r="G84" s="13">
        <f t="shared" si="13"/>
        <v>0</v>
      </c>
    </row>
    <row r="85" spans="1:7" s="1" customFormat="1" ht="21.75" customHeight="1" x14ac:dyDescent="0.3">
      <c r="A85" s="18" t="s">
        <v>0</v>
      </c>
      <c r="B85" s="19" t="s">
        <v>74</v>
      </c>
      <c r="C85" s="20">
        <v>9</v>
      </c>
      <c r="D85" s="14"/>
      <c r="E85" s="15"/>
      <c r="F85" s="13">
        <f t="shared" si="12"/>
        <v>0</v>
      </c>
      <c r="G85" s="13">
        <f t="shared" si="13"/>
        <v>0</v>
      </c>
    </row>
    <row r="86" spans="1:7" s="1" customFormat="1" ht="21.75" customHeight="1" x14ac:dyDescent="0.3">
      <c r="A86" s="18" t="s">
        <v>0</v>
      </c>
      <c r="B86" s="19" t="s">
        <v>5</v>
      </c>
      <c r="C86" s="20">
        <v>2</v>
      </c>
      <c r="D86" s="14"/>
      <c r="E86" s="15"/>
      <c r="F86" s="13">
        <f t="shared" si="12"/>
        <v>0</v>
      </c>
      <c r="G86" s="13">
        <f t="shared" si="13"/>
        <v>0</v>
      </c>
    </row>
    <row r="87" spans="1:7" s="1" customFormat="1" ht="21.75" customHeight="1" x14ac:dyDescent="0.3">
      <c r="A87" s="18" t="s">
        <v>0</v>
      </c>
      <c r="B87" s="19" t="s">
        <v>6</v>
      </c>
      <c r="C87" s="20">
        <v>3</v>
      </c>
      <c r="D87" s="14"/>
      <c r="E87" s="15"/>
      <c r="F87" s="13">
        <f t="shared" si="12"/>
        <v>0</v>
      </c>
      <c r="G87" s="13">
        <f t="shared" si="13"/>
        <v>0</v>
      </c>
    </row>
    <row r="88" spans="1:7" s="1" customFormat="1" ht="21.75" customHeight="1" x14ac:dyDescent="0.3">
      <c r="A88" s="18" t="s">
        <v>0</v>
      </c>
      <c r="B88" s="19" t="s">
        <v>7</v>
      </c>
      <c r="C88" s="20">
        <v>7</v>
      </c>
      <c r="D88" s="14"/>
      <c r="E88" s="15"/>
      <c r="F88" s="13">
        <f t="shared" si="12"/>
        <v>0</v>
      </c>
      <c r="G88" s="13">
        <f t="shared" si="13"/>
        <v>0</v>
      </c>
    </row>
    <row r="89" spans="1:7" s="1" customFormat="1" ht="21.75" customHeight="1" x14ac:dyDescent="0.3">
      <c r="A89" s="18" t="s">
        <v>0</v>
      </c>
      <c r="B89" s="19" t="s">
        <v>75</v>
      </c>
      <c r="C89" s="20">
        <v>4</v>
      </c>
      <c r="D89" s="14"/>
      <c r="E89" s="15"/>
      <c r="F89" s="13">
        <f t="shared" si="12"/>
        <v>0</v>
      </c>
      <c r="G89" s="13">
        <f t="shared" si="13"/>
        <v>0</v>
      </c>
    </row>
    <row r="90" spans="1:7" s="1" customFormat="1" ht="21.75" customHeight="1" x14ac:dyDescent="0.3">
      <c r="A90" s="18" t="s">
        <v>0</v>
      </c>
      <c r="B90" s="19" t="s">
        <v>76</v>
      </c>
      <c r="C90" s="20">
        <v>2</v>
      </c>
      <c r="D90" s="14"/>
      <c r="E90" s="15"/>
      <c r="F90" s="13">
        <f t="shared" si="12"/>
        <v>0</v>
      </c>
      <c r="G90" s="13">
        <f t="shared" si="13"/>
        <v>0</v>
      </c>
    </row>
    <row r="91" spans="1:7" s="1" customFormat="1" ht="21.75" customHeight="1" x14ac:dyDescent="0.3">
      <c r="A91" s="18" t="s">
        <v>0</v>
      </c>
      <c r="B91" s="19" t="s">
        <v>77</v>
      </c>
      <c r="C91" s="20">
        <v>2</v>
      </c>
      <c r="D91" s="14"/>
      <c r="E91" s="15"/>
      <c r="F91" s="13">
        <f t="shared" si="12"/>
        <v>0</v>
      </c>
      <c r="G91" s="13">
        <f t="shared" si="13"/>
        <v>0</v>
      </c>
    </row>
    <row r="92" spans="1:7" s="1" customFormat="1" ht="21.75" customHeight="1" x14ac:dyDescent="0.3">
      <c r="A92" s="18" t="s">
        <v>0</v>
      </c>
      <c r="B92" s="19" t="s">
        <v>26</v>
      </c>
      <c r="C92" s="20">
        <v>11</v>
      </c>
      <c r="D92" s="14"/>
      <c r="E92" s="15"/>
      <c r="F92" s="13">
        <f t="shared" si="12"/>
        <v>0</v>
      </c>
      <c r="G92" s="13">
        <f t="shared" si="13"/>
        <v>0</v>
      </c>
    </row>
    <row r="93" spans="1:7" s="1" customFormat="1" ht="21.75" customHeight="1" x14ac:dyDescent="0.3">
      <c r="A93" s="18" t="s">
        <v>0</v>
      </c>
      <c r="B93" s="19" t="s">
        <v>50</v>
      </c>
      <c r="C93" s="20">
        <v>1</v>
      </c>
      <c r="D93" s="14"/>
      <c r="E93" s="15"/>
      <c r="F93" s="13">
        <f t="shared" si="12"/>
        <v>0</v>
      </c>
      <c r="G93" s="13">
        <f t="shared" si="13"/>
        <v>0</v>
      </c>
    </row>
    <row r="94" spans="1:7" s="1" customFormat="1" ht="21.75" customHeight="1" x14ac:dyDescent="0.3">
      <c r="A94" s="18" t="s">
        <v>0</v>
      </c>
      <c r="B94" s="19" t="s">
        <v>78</v>
      </c>
      <c r="C94" s="20">
        <v>1</v>
      </c>
      <c r="D94" s="14"/>
      <c r="E94" s="15"/>
      <c r="F94" s="13">
        <f t="shared" si="12"/>
        <v>0</v>
      </c>
      <c r="G94" s="13">
        <f t="shared" si="13"/>
        <v>0</v>
      </c>
    </row>
    <row r="95" spans="1:7" s="1" customFormat="1" ht="21.75" customHeight="1" x14ac:dyDescent="0.3">
      <c r="A95" s="18" t="s">
        <v>0</v>
      </c>
      <c r="B95" s="19" t="s">
        <v>8</v>
      </c>
      <c r="C95" s="20">
        <v>23</v>
      </c>
      <c r="D95" s="14"/>
      <c r="E95" s="15"/>
      <c r="F95" s="13">
        <f t="shared" si="10"/>
        <v>0</v>
      </c>
      <c r="G95" s="13">
        <f t="shared" si="11"/>
        <v>0</v>
      </c>
    </row>
    <row r="96" spans="1:7" s="1" customFormat="1" ht="21.75" customHeight="1" x14ac:dyDescent="0.3">
      <c r="A96" s="18" t="s">
        <v>0</v>
      </c>
      <c r="B96" s="19" t="s">
        <v>79</v>
      </c>
      <c r="C96" s="20">
        <v>3</v>
      </c>
      <c r="D96" s="14"/>
      <c r="E96" s="15"/>
      <c r="F96" s="13">
        <f t="shared" si="10"/>
        <v>0</v>
      </c>
      <c r="G96" s="13">
        <f t="shared" si="11"/>
        <v>0</v>
      </c>
    </row>
    <row r="97" spans="1:7" s="1" customFormat="1" ht="21.75" customHeight="1" x14ac:dyDescent="0.3">
      <c r="A97" s="18" t="s">
        <v>0</v>
      </c>
      <c r="B97" s="19" t="s">
        <v>9</v>
      </c>
      <c r="C97" s="20">
        <v>3</v>
      </c>
      <c r="D97" s="14"/>
      <c r="E97" s="15"/>
      <c r="F97" s="13">
        <f t="shared" si="10"/>
        <v>0</v>
      </c>
      <c r="G97" s="13">
        <f t="shared" si="11"/>
        <v>0</v>
      </c>
    </row>
    <row r="98" spans="1:7" s="1" customFormat="1" ht="21.75" customHeight="1" x14ac:dyDescent="0.3">
      <c r="A98" s="18" t="s">
        <v>0</v>
      </c>
      <c r="B98" s="19" t="s">
        <v>80</v>
      </c>
      <c r="C98" s="20">
        <v>25</v>
      </c>
      <c r="D98" s="14"/>
      <c r="E98" s="15"/>
      <c r="F98" s="13">
        <f>SUM(D98+E98)</f>
        <v>0</v>
      </c>
      <c r="G98" s="13">
        <f>C98*F98</f>
        <v>0</v>
      </c>
    </row>
    <row r="99" spans="1:7" s="1" customFormat="1" ht="21.75" customHeight="1" x14ac:dyDescent="0.3">
      <c r="A99" s="18" t="s">
        <v>0</v>
      </c>
      <c r="B99" s="19" t="s">
        <v>81</v>
      </c>
      <c r="C99" s="20">
        <v>1</v>
      </c>
      <c r="D99" s="14"/>
      <c r="E99" s="15"/>
      <c r="F99" s="13">
        <f>SUM(D99+E99)</f>
        <v>0</v>
      </c>
      <c r="G99" s="13">
        <f>C99*F99</f>
        <v>0</v>
      </c>
    </row>
    <row r="100" spans="1:7" s="1" customFormat="1" ht="21.75" customHeight="1" x14ac:dyDescent="0.3">
      <c r="A100" s="18" t="s">
        <v>0</v>
      </c>
      <c r="B100" s="19" t="s">
        <v>82</v>
      </c>
      <c r="C100" s="20">
        <v>2</v>
      </c>
      <c r="D100" s="14"/>
      <c r="E100" s="15"/>
      <c r="F100" s="13">
        <f>SUM(D100+E100)</f>
        <v>0</v>
      </c>
      <c r="G100" s="13">
        <f>C100*F100</f>
        <v>0</v>
      </c>
    </row>
    <row r="101" spans="1:7" s="1" customFormat="1" ht="21.75" customHeight="1" x14ac:dyDescent="0.3">
      <c r="A101" s="18" t="s">
        <v>0</v>
      </c>
      <c r="B101" s="19" t="s">
        <v>11</v>
      </c>
      <c r="C101" s="20">
        <v>4</v>
      </c>
      <c r="D101" s="14"/>
      <c r="E101" s="15"/>
      <c r="F101" s="13">
        <f>SUM(D101+E101)</f>
        <v>0</v>
      </c>
      <c r="G101" s="13">
        <f>C101*F101</f>
        <v>0</v>
      </c>
    </row>
    <row r="102" spans="1:7" s="1" customFormat="1" ht="21.75" customHeight="1" x14ac:dyDescent="0.3">
      <c r="A102" s="18" t="s">
        <v>0</v>
      </c>
      <c r="B102" s="19" t="s">
        <v>83</v>
      </c>
      <c r="C102" s="20">
        <v>2</v>
      </c>
      <c r="D102" s="14"/>
      <c r="E102" s="15"/>
      <c r="F102" s="13">
        <f t="shared" si="10"/>
        <v>0</v>
      </c>
      <c r="G102" s="13">
        <f t="shared" si="11"/>
        <v>0</v>
      </c>
    </row>
    <row r="103" spans="1:7" s="1" customFormat="1" ht="21.75" customHeight="1" x14ac:dyDescent="0.3">
      <c r="A103" s="18" t="s">
        <v>0</v>
      </c>
      <c r="B103" s="19" t="s">
        <v>13</v>
      </c>
      <c r="C103" s="20">
        <v>31</v>
      </c>
      <c r="D103" s="14"/>
      <c r="E103" s="15"/>
      <c r="F103" s="13">
        <f t="shared" si="10"/>
        <v>0</v>
      </c>
      <c r="G103" s="13">
        <f t="shared" si="11"/>
        <v>0</v>
      </c>
    </row>
    <row r="104" spans="1:7" s="1" customFormat="1" ht="21.75" customHeight="1" x14ac:dyDescent="0.3">
      <c r="A104" s="18" t="s">
        <v>0</v>
      </c>
      <c r="B104" s="19" t="s">
        <v>10</v>
      </c>
      <c r="C104" s="20">
        <v>1</v>
      </c>
      <c r="D104" s="14"/>
      <c r="E104" s="15"/>
      <c r="F104" s="13">
        <f t="shared" si="10"/>
        <v>0</v>
      </c>
      <c r="G104" s="13">
        <f t="shared" si="11"/>
        <v>0</v>
      </c>
    </row>
    <row r="105" spans="1:7" s="1" customFormat="1" ht="21.75" customHeight="1" x14ac:dyDescent="0.3">
      <c r="A105" s="18" t="s">
        <v>0</v>
      </c>
      <c r="B105" s="19" t="s">
        <v>12</v>
      </c>
      <c r="C105" s="20">
        <v>8</v>
      </c>
      <c r="D105" s="14"/>
      <c r="E105" s="15"/>
      <c r="F105" s="13">
        <f>SUM(D105+E105)</f>
        <v>0</v>
      </c>
      <c r="G105" s="13">
        <f>C105*F105</f>
        <v>0</v>
      </c>
    </row>
    <row r="106" spans="1:7" s="1" customFormat="1" ht="21.75" customHeight="1" x14ac:dyDescent="0.3">
      <c r="A106" s="18" t="s">
        <v>0</v>
      </c>
      <c r="B106" s="19" t="s">
        <v>56</v>
      </c>
      <c r="C106" s="20">
        <v>3</v>
      </c>
      <c r="D106" s="14"/>
      <c r="E106" s="15"/>
      <c r="F106" s="13">
        <f>SUM(D106+E106)</f>
        <v>0</v>
      </c>
      <c r="G106" s="13">
        <f>C106*F106</f>
        <v>0</v>
      </c>
    </row>
    <row r="107" spans="1:7" s="1" customFormat="1" ht="21.75" customHeight="1" x14ac:dyDescent="0.3">
      <c r="A107" s="18" t="s">
        <v>0</v>
      </c>
      <c r="B107" s="19" t="s">
        <v>84</v>
      </c>
      <c r="C107" s="20">
        <v>1</v>
      </c>
      <c r="D107" s="14"/>
      <c r="E107" s="15"/>
      <c r="F107" s="13">
        <f>SUM(D107+E107)</f>
        <v>0</v>
      </c>
      <c r="G107" s="13">
        <f>C107*F107</f>
        <v>0</v>
      </c>
    </row>
    <row r="108" spans="1:7" s="1" customFormat="1" ht="21.75" customHeight="1" x14ac:dyDescent="0.3">
      <c r="A108" s="18" t="s">
        <v>0</v>
      </c>
      <c r="B108" s="19" t="s">
        <v>57</v>
      </c>
      <c r="C108" s="20">
        <v>0.01</v>
      </c>
      <c r="D108" s="14"/>
      <c r="E108" s="15"/>
      <c r="F108" s="13">
        <f t="shared" si="10"/>
        <v>0</v>
      </c>
      <c r="G108" s="13">
        <f t="shared" si="11"/>
        <v>0</v>
      </c>
    </row>
    <row r="110" spans="1:7" s="1" customFormat="1" ht="19.5" thickBot="1" x14ac:dyDescent="0.25">
      <c r="C110" s="2">
        <f>SUM(C9:C108)</f>
        <v>753.69500000000005</v>
      </c>
      <c r="G110" s="16">
        <f>SUM(G5:G108)</f>
        <v>0</v>
      </c>
    </row>
    <row r="111" spans="1:7" ht="13.5" thickTop="1" x14ac:dyDescent="0.2"/>
  </sheetData>
  <sortState xmlns:xlrd2="http://schemas.microsoft.com/office/spreadsheetml/2017/richdata2" ref="A67:G108">
    <sortCondition ref="B67:B108"/>
  </sortState>
  <mergeCells count="1">
    <mergeCell ref="D2:G2"/>
  </mergeCells>
  <pageMargins left="0.7" right="0.7" top="0.75" bottom="0.75" header="0.3" footer="0.3"/>
  <pageSetup paperSize="5" scale="69" fitToHeight="2" orientation="portrait" verticalDpi="0" r:id="rId1"/>
  <headerFooter>
    <oddFooter>&amp;L&amp;F&amp;C&amp;P of &amp;N&amp;R&amp;A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E2013983</vt:lpstr>
      <vt:lpstr>E2013983!Print_Titles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Staking Sheets - CEA -34.xlsx</dc:title>
  <dc:creator>a</dc:creator>
  <cp:lastModifiedBy>Darvin Thornton</cp:lastModifiedBy>
  <cp:lastPrinted>2022-09-22T18:23:41Z</cp:lastPrinted>
  <dcterms:created xsi:type="dcterms:W3CDTF">2021-06-15T21:34:07Z</dcterms:created>
  <dcterms:modified xsi:type="dcterms:W3CDTF">2022-09-29T15:22:41Z</dcterms:modified>
</cp:coreProperties>
</file>